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gerJensen\Desktop\Filer og skabeloner fra web vedr samarbejdspulje\"/>
    </mc:Choice>
  </mc:AlternateContent>
  <xr:revisionPtr revIDLastSave="0" documentId="8_{49435B63-81BC-4A9C-9E28-6BE12A0D0481}" xr6:coauthVersionLast="47" xr6:coauthVersionMax="47" xr10:uidLastSave="{00000000-0000-0000-0000-000000000000}"/>
  <bookViews>
    <workbookView xWindow="-135" yWindow="-135" windowWidth="29070" windowHeight="16470" xr2:uid="{00000000-000D-0000-FFFF-FFFF00000000}"/>
  </bookViews>
  <sheets>
    <sheet name="Ark1" sheetId="1" r:id="rId1"/>
  </sheets>
  <definedNames>
    <definedName name="_xlnm.Print_Area" localSheetId="0">'Ark1'!$A$3:$F$67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14" i="1"/>
  <c r="F13" i="1"/>
  <c r="F29" i="1"/>
  <c r="F30" i="1"/>
  <c r="F31" i="1"/>
  <c r="F32" i="1"/>
  <c r="F33" i="1"/>
  <c r="C25" i="1"/>
  <c r="F19" i="1"/>
  <c r="F20" i="1"/>
  <c r="F21" i="1"/>
  <c r="F22" i="1"/>
  <c r="F23" i="1"/>
  <c r="F24" i="1"/>
  <c r="F15" i="1"/>
  <c r="F16" i="1"/>
  <c r="C64" i="1"/>
  <c r="C57" i="1"/>
  <c r="C58" i="1"/>
  <c r="C59" i="1" l="1"/>
  <c r="C60" i="1" s="1"/>
  <c r="F12" i="1" l="1"/>
  <c r="F18" i="1"/>
  <c r="F25" i="1" l="1"/>
  <c r="F45" i="1" s="1"/>
  <c r="F28" i="1"/>
  <c r="F34" i="1" l="1"/>
  <c r="F46" i="1" s="1"/>
  <c r="F47" i="1" l="1"/>
  <c r="F49" i="1"/>
</calcChain>
</file>

<file path=xl/sharedStrings.xml><?xml version="1.0" encoding="utf-8"?>
<sst xmlns="http://schemas.openxmlformats.org/spreadsheetml/2006/main" count="67" uniqueCount="47">
  <si>
    <t>Projekttitel:</t>
  </si>
  <si>
    <t>Projektperiode:</t>
  </si>
  <si>
    <t>Ansøger/projektansvarlig (primær forsker):</t>
  </si>
  <si>
    <t>Venligst kun udfylde i de hvide felter</t>
  </si>
  <si>
    <t>Lønudgifter Videninstitution</t>
  </si>
  <si>
    <t>Antal timer</t>
  </si>
  <si>
    <t>Timesats**</t>
  </si>
  <si>
    <t>Overhead  (44%)</t>
  </si>
  <si>
    <t>BUDGET</t>
  </si>
  <si>
    <t>Forsker, Videninstitution [tilskudsmodtager]</t>
  </si>
  <si>
    <t>Lønudgifter GTS-institutter</t>
  </si>
  <si>
    <t xml:space="preserve">Omkostningsfaktor for året </t>
  </si>
  <si>
    <t>Alexandra Instituttet</t>
  </si>
  <si>
    <t>Bioneer A/S</t>
  </si>
  <si>
    <t>DBI</t>
  </si>
  <si>
    <t>DHI</t>
  </si>
  <si>
    <t>DFM</t>
  </si>
  <si>
    <t>TI</t>
  </si>
  <si>
    <t>FORCE</t>
  </si>
  <si>
    <t>Samlede støtteberettigede udgifter ANSØGT BELØB</t>
  </si>
  <si>
    <t>Medfinansiering i form af timer fra private virksomheder</t>
  </si>
  <si>
    <t>Standards timesats</t>
  </si>
  <si>
    <t>Overhead er inkluderet i timesatsen</t>
  </si>
  <si>
    <t>In-kind timer fra virksomhed xx</t>
  </si>
  <si>
    <t>Samlet medfinansiering TIMER</t>
  </si>
  <si>
    <t>Medfinansiering i form af kontante fra private virksomheder</t>
  </si>
  <si>
    <t>Kontante tilskud fra virksomhed xx</t>
  </si>
  <si>
    <t>Samlet medfinansiering KONTANT</t>
  </si>
  <si>
    <t>TOTAL ANSØGT BELØB</t>
  </si>
  <si>
    <t>TOTAL MEDFINANSIERING</t>
  </si>
  <si>
    <t>TOTAL BUDGET</t>
  </si>
  <si>
    <t>Medfinansieringsprocent (kontrol-linje)</t>
  </si>
  <si>
    <t>EKSEMPEL på beregning af faktisk timesats**</t>
  </si>
  <si>
    <t>Beløbene skal fremgå af lønsedlen, bortset fra arbejdsgiverandelen af ATP</t>
  </si>
  <si>
    <t>Lønudgifter, der må medtages i beregningen:</t>
  </si>
  <si>
    <t>Månedsløn</t>
  </si>
  <si>
    <t xml:space="preserve">A-indkomst før arbejdsmarkedsbidrag </t>
  </si>
  <si>
    <t xml:space="preserve">Værdien af arbejdsgiverbetalt fri bil, fri telefon, sundheds_x0002_forsikring o.l. </t>
  </si>
  <si>
    <t>Pension – den faktisk afholdte og betalte medarbejder- og arbejdsgiverandel</t>
  </si>
  <si>
    <t>ATP – den faktisk afholdte og betalte medarbejder- og arbejdsgiverandel</t>
  </si>
  <si>
    <t>Løn total pr. måned</t>
  </si>
  <si>
    <t>Timesats (total løn 58.939,30 kr. dividerer med månedsnorm 135,67 timer)</t>
  </si>
  <si>
    <t>Timenorm på UFS</t>
  </si>
  <si>
    <t>Årsnorm</t>
  </si>
  <si>
    <t>Månedsnorm</t>
  </si>
  <si>
    <t>Medfinansieringen skal minimum svare til 160% af det beløb, der søges dækket (dvs. vidensinstitutionernes og GTS' samlede støttede udgifter</t>
  </si>
  <si>
    <t xml:space="preserve">Ansøgningsbudget til midler fra UFS-samarbejdspuljen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</si>
</sst>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Calibri"/>
      <family val="2"/>
    </font>
    <font>
      <b/>
      <i/>
      <sz val="8"/>
      <color theme="1"/>
      <name val="Calibri"/>
      <family val="2"/>
      <scheme val="minor"/>
    </font>
    <font>
      <b/>
      <i/>
      <sz val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</font>
    <font>
      <b/>
      <i/>
      <sz val="12"/>
      <name val="Georgia"/>
      <family val="1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691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 applyAlignment="1">
      <alignment wrapText="1"/>
    </xf>
    <xf numFmtId="43" fontId="4" fillId="0" borderId="0" xfId="2" applyFont="1" applyBorder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8" fillId="4" borderId="5" xfId="0" quotePrefix="1" applyFont="1" applyFill="1" applyBorder="1" applyAlignment="1">
      <alignment horizontal="center" wrapText="1"/>
    </xf>
    <xf numFmtId="164" fontId="8" fillId="4" borderId="6" xfId="2" quotePrefix="1" applyNumberFormat="1" applyFont="1" applyFill="1" applyBorder="1" applyAlignment="1">
      <alignment horizontal="center" wrapText="1"/>
    </xf>
    <xf numFmtId="0" fontId="8" fillId="4" borderId="2" xfId="0" quotePrefix="1" applyFont="1" applyFill="1" applyBorder="1" applyAlignment="1">
      <alignment horizontal="center" wrapText="1"/>
    </xf>
    <xf numFmtId="43" fontId="10" fillId="0" borderId="5" xfId="0" applyNumberFormat="1" applyFont="1" applyBorder="1" applyProtection="1">
      <protection locked="0"/>
    </xf>
    <xf numFmtId="0" fontId="10" fillId="0" borderId="5" xfId="0" applyFont="1" applyBorder="1" applyProtection="1">
      <protection locked="0"/>
    </xf>
    <xf numFmtId="2" fontId="8" fillId="4" borderId="5" xfId="0" quotePrefix="1" applyNumberFormat="1" applyFont="1" applyFill="1" applyBorder="1" applyAlignment="1">
      <alignment horizontal="center" wrapText="1"/>
    </xf>
    <xf numFmtId="43" fontId="10" fillId="4" borderId="5" xfId="0" applyNumberFormat="1" applyFont="1" applyFill="1" applyBorder="1" applyProtection="1">
      <protection locked="0"/>
    </xf>
    <xf numFmtId="0" fontId="9" fillId="4" borderId="2" xfId="0" quotePrefix="1" applyFont="1" applyFill="1" applyBorder="1" applyAlignment="1">
      <alignment horizontal="center" wrapText="1"/>
    </xf>
    <xf numFmtId="0" fontId="9" fillId="4" borderId="3" xfId="0" quotePrefix="1" applyFont="1" applyFill="1" applyBorder="1" applyAlignment="1">
      <alignment horizontal="center" wrapText="1"/>
    </xf>
    <xf numFmtId="0" fontId="9" fillId="4" borderId="5" xfId="0" quotePrefix="1" applyFont="1" applyFill="1" applyBorder="1" applyAlignment="1">
      <alignment horizontal="center" wrapText="1"/>
    </xf>
    <xf numFmtId="0" fontId="11" fillId="4" borderId="1" xfId="0" applyFont="1" applyFill="1" applyBorder="1"/>
    <xf numFmtId="0" fontId="12" fillId="0" borderId="4" xfId="0" applyFont="1" applyBorder="1"/>
    <xf numFmtId="0" fontId="11" fillId="4" borderId="4" xfId="0" applyFont="1" applyFill="1" applyBorder="1"/>
    <xf numFmtId="0" fontId="11" fillId="4" borderId="1" xfId="0" applyFont="1" applyFill="1" applyBorder="1" applyAlignment="1">
      <alignment wrapText="1"/>
    </xf>
    <xf numFmtId="0" fontId="14" fillId="0" borderId="4" xfId="0" applyFont="1" applyBorder="1" applyAlignment="1">
      <alignment horizontal="left" vertical="top" wrapText="1"/>
    </xf>
    <xf numFmtId="3" fontId="14" fillId="0" borderId="6" xfId="0" applyNumberFormat="1" applyFont="1" applyBorder="1" applyAlignment="1" applyProtection="1">
      <alignment vertical="top"/>
      <protection locked="0"/>
    </xf>
    <xf numFmtId="0" fontId="13" fillId="0" borderId="0" xfId="0" applyFont="1"/>
    <xf numFmtId="3" fontId="13" fillId="0" borderId="0" xfId="0" applyNumberFormat="1" applyFont="1" applyAlignment="1">
      <alignment horizontal="right"/>
    </xf>
    <xf numFmtId="0" fontId="15" fillId="0" borderId="0" xfId="0" applyFont="1" applyAlignment="1">
      <alignment vertical="top"/>
    </xf>
    <xf numFmtId="3" fontId="8" fillId="0" borderId="15" xfId="0" applyNumberFormat="1" applyFont="1" applyBorder="1" applyAlignment="1">
      <alignment horizontal="center"/>
    </xf>
    <xf numFmtId="0" fontId="15" fillId="0" borderId="13" xfId="0" applyFont="1" applyBorder="1" applyAlignment="1">
      <alignment vertical="top"/>
    </xf>
    <xf numFmtId="3" fontId="8" fillId="0" borderId="25" xfId="0" applyNumberFormat="1" applyFont="1" applyBorder="1" applyAlignment="1">
      <alignment horizontal="center"/>
    </xf>
    <xf numFmtId="0" fontId="8" fillId="0" borderId="0" xfId="0" applyFont="1"/>
    <xf numFmtId="3" fontId="8" fillId="0" borderId="0" xfId="0" applyNumberFormat="1" applyFont="1" applyAlignment="1">
      <alignment horizontal="center"/>
    </xf>
    <xf numFmtId="0" fontId="9" fillId="4" borderId="1" xfId="0" quotePrefix="1" applyFont="1" applyFill="1" applyBorder="1"/>
    <xf numFmtId="0" fontId="9" fillId="4" borderId="4" xfId="0" quotePrefix="1" applyFont="1" applyFill="1" applyBorder="1"/>
    <xf numFmtId="0" fontId="16" fillId="4" borderId="8" xfId="0" applyFont="1" applyFill="1" applyBorder="1" applyAlignment="1">
      <alignment wrapText="1"/>
    </xf>
    <xf numFmtId="0" fontId="9" fillId="4" borderId="14" xfId="0" applyFont="1" applyFill="1" applyBorder="1"/>
    <xf numFmtId="0" fontId="8" fillId="4" borderId="15" xfId="0" applyFont="1" applyFill="1" applyBorder="1"/>
    <xf numFmtId="9" fontId="9" fillId="4" borderId="16" xfId="1" applyFont="1" applyFill="1" applyBorder="1" applyAlignment="1">
      <alignment horizontal="right"/>
    </xf>
    <xf numFmtId="0" fontId="6" fillId="4" borderId="5" xfId="0" applyFont="1" applyFill="1" applyBorder="1"/>
    <xf numFmtId="17" fontId="6" fillId="4" borderId="5" xfId="0" quotePrefix="1" applyNumberFormat="1" applyFont="1" applyFill="1" applyBorder="1" applyAlignment="1">
      <alignment horizontal="right" wrapText="1"/>
    </xf>
    <xf numFmtId="0" fontId="3" fillId="4" borderId="5" xfId="0" applyFont="1" applyFill="1" applyBorder="1" applyAlignment="1">
      <alignment wrapText="1"/>
    </xf>
    <xf numFmtId="43" fontId="3" fillId="4" borderId="5" xfId="2" applyFont="1" applyFill="1" applyBorder="1"/>
    <xf numFmtId="0" fontId="2" fillId="4" borderId="5" xfId="0" applyFont="1" applyFill="1" applyBorder="1" applyAlignment="1">
      <alignment wrapText="1"/>
    </xf>
    <xf numFmtId="43" fontId="2" fillId="4" borderId="5" xfId="2" applyFont="1" applyFill="1" applyBorder="1"/>
    <xf numFmtId="0" fontId="3" fillId="4" borderId="5" xfId="0" quotePrefix="1" applyFont="1" applyFill="1" applyBorder="1" applyAlignment="1">
      <alignment horizontal="left"/>
    </xf>
    <xf numFmtId="43" fontId="3" fillId="4" borderId="5" xfId="2" applyFont="1" applyFill="1" applyBorder="1" applyAlignment="1">
      <alignment horizontal="left"/>
    </xf>
    <xf numFmtId="0" fontId="3" fillId="4" borderId="5" xfId="0" applyFont="1" applyFill="1" applyBorder="1" applyAlignment="1">
      <alignment horizontal="left" wrapText="1"/>
    </xf>
    <xf numFmtId="0" fontId="18" fillId="3" borderId="8" xfId="0" applyFont="1" applyFill="1" applyBorder="1" applyAlignment="1">
      <alignment vertical="top"/>
    </xf>
    <xf numFmtId="3" fontId="18" fillId="3" borderId="17" xfId="0" applyNumberFormat="1" applyFont="1" applyFill="1" applyBorder="1" applyAlignment="1">
      <alignment vertical="top"/>
    </xf>
    <xf numFmtId="0" fontId="18" fillId="3" borderId="8" xfId="0" applyFont="1" applyFill="1" applyBorder="1"/>
    <xf numFmtId="0" fontId="18" fillId="3" borderId="9" xfId="0" applyFont="1" applyFill="1" applyBorder="1"/>
    <xf numFmtId="3" fontId="18" fillId="3" borderId="10" xfId="0" applyNumberFormat="1" applyFont="1" applyFill="1" applyBorder="1"/>
    <xf numFmtId="0" fontId="18" fillId="3" borderId="18" xfId="0" applyFont="1" applyFill="1" applyBorder="1"/>
    <xf numFmtId="0" fontId="18" fillId="3" borderId="19" xfId="0" applyFont="1" applyFill="1" applyBorder="1"/>
    <xf numFmtId="3" fontId="18" fillId="3" borderId="20" xfId="0" applyNumberFormat="1" applyFont="1" applyFill="1" applyBorder="1" applyAlignment="1">
      <alignment horizontal="right"/>
    </xf>
    <xf numFmtId="0" fontId="9" fillId="4" borderId="7" xfId="0" quotePrefix="1" applyFont="1" applyFill="1" applyBorder="1" applyAlignment="1">
      <alignment horizontal="center" wrapText="1"/>
    </xf>
    <xf numFmtId="0" fontId="18" fillId="3" borderId="8" xfId="0" applyFont="1" applyFill="1" applyBorder="1" applyAlignment="1">
      <alignment vertical="top" wrapText="1"/>
    </xf>
    <xf numFmtId="164" fontId="19" fillId="4" borderId="6" xfId="2" quotePrefix="1" applyNumberFormat="1" applyFont="1" applyFill="1" applyBorder="1" applyAlignment="1">
      <alignment horizontal="center" wrapText="1"/>
    </xf>
    <xf numFmtId="0" fontId="19" fillId="4" borderId="5" xfId="0" quotePrefix="1" applyFont="1" applyFill="1" applyBorder="1" applyAlignment="1">
      <alignment horizontal="left" wrapText="1"/>
    </xf>
    <xf numFmtId="0" fontId="9" fillId="2" borderId="2" xfId="0" quotePrefix="1" applyFont="1" applyFill="1" applyBorder="1" applyAlignment="1">
      <alignment horizontal="left" wrapText="1"/>
    </xf>
    <xf numFmtId="0" fontId="9" fillId="2" borderId="3" xfId="0" quotePrefix="1" applyFont="1" applyFill="1" applyBorder="1" applyAlignment="1">
      <alignment horizontal="left" wrapText="1"/>
    </xf>
    <xf numFmtId="0" fontId="9" fillId="2" borderId="11" xfId="0" quotePrefix="1" applyFont="1" applyFill="1" applyBorder="1" applyAlignment="1">
      <alignment horizontal="left" wrapText="1"/>
    </xf>
    <xf numFmtId="0" fontId="9" fillId="2" borderId="26" xfId="0" quotePrefix="1" applyFont="1" applyFill="1" applyBorder="1" applyAlignment="1">
      <alignment horizontal="left" wrapText="1"/>
    </xf>
    <xf numFmtId="0" fontId="9" fillId="2" borderId="27" xfId="0" quotePrefix="1" applyFont="1" applyFill="1" applyBorder="1" applyAlignment="1">
      <alignment horizontal="left" wrapText="1"/>
    </xf>
    <xf numFmtId="0" fontId="17" fillId="4" borderId="21" xfId="0" applyFont="1" applyFill="1" applyBorder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7" fillId="4" borderId="23" xfId="0" applyFont="1" applyFill="1" applyBorder="1" applyAlignment="1">
      <alignment horizontal="center"/>
    </xf>
    <xf numFmtId="0" fontId="3" fillId="4" borderId="5" xfId="0" quotePrefix="1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wrapText="1"/>
    </xf>
    <xf numFmtId="0" fontId="2" fillId="4" borderId="11" xfId="0" quotePrefix="1" applyFont="1" applyFill="1" applyBorder="1" applyAlignment="1">
      <alignment horizontal="center" wrapText="1"/>
    </xf>
    <xf numFmtId="0" fontId="2" fillId="4" borderId="12" xfId="0" quotePrefix="1" applyFont="1" applyFill="1" applyBorder="1" applyAlignment="1">
      <alignment horizont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wrapText="1"/>
    </xf>
  </cellXfs>
  <cellStyles count="3">
    <cellStyle name="Komma" xfId="2" builtinId="3"/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151606</xdr:colOff>
      <xdr:row>1</xdr:row>
      <xdr:rowOff>217487</xdr:rowOff>
    </xdr:from>
    <xdr:to>
      <xdr:col>1</xdr:col>
      <xdr:colOff>1685131</xdr:colOff>
      <xdr:row>1</xdr:row>
      <xdr:rowOff>484187</xdr:rowOff>
    </xdr:to>
    <xdr:pic>
      <xdr:nvPicPr>
        <xdr:cNvPr id="2" name="Graphic 2">
          <a:extLst>
            <a:ext uri="{FF2B5EF4-FFF2-40B4-BE49-F238E27FC236}">
              <a16:creationId xmlns:a16="http://schemas.microsoft.com/office/drawing/2014/main" id="{BE5C0490-3C62-820D-EFD9-2EA010802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4012" y="396081"/>
          <a:ext cx="1533525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2178844</xdr:colOff>
      <xdr:row>1</xdr:row>
      <xdr:rowOff>256737</xdr:rowOff>
    </xdr:from>
    <xdr:to>
      <xdr:col>5</xdr:col>
      <xdr:colOff>542925</xdr:colOff>
      <xdr:row>1</xdr:row>
      <xdr:rowOff>467518</xdr:rowOff>
    </xdr:to>
    <xdr:pic>
      <xdr:nvPicPr>
        <xdr:cNvPr id="3" name="Graphic 4">
          <a:extLst>
            <a:ext uri="{FF2B5EF4-FFF2-40B4-BE49-F238E27FC236}">
              <a16:creationId xmlns:a16="http://schemas.microsoft.com/office/drawing/2014/main" id="{FFCE632F-0681-5D73-556E-9B52FFF749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381250" y="435331"/>
          <a:ext cx="4686300" cy="210781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952500</xdr:colOff>
      <xdr:row>0</xdr:row>
      <xdr:rowOff>35718</xdr:rowOff>
    </xdr:from>
    <xdr:to>
      <xdr:col>6</xdr:col>
      <xdr:colOff>7937</xdr:colOff>
      <xdr:row>1</xdr:row>
      <xdr:rowOff>865504</xdr:rowOff>
    </xdr:to>
    <xdr:pic>
      <xdr:nvPicPr>
        <xdr:cNvPr id="4" name="Graphic 1">
          <a:extLst>
            <a:ext uri="{FF2B5EF4-FFF2-40B4-BE49-F238E27FC236}">
              <a16:creationId xmlns:a16="http://schemas.microsoft.com/office/drawing/2014/main" id="{93E5CAE4-CAF9-89F3-9BC5-838DF2099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7477125" y="35718"/>
          <a:ext cx="514350" cy="1008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64"/>
  <sheetViews>
    <sheetView tabSelected="1" zoomScale="71" zoomScaleNormal="71" workbookViewId="0">
      <selection activeCell="Q1" sqref="Q1"/>
    </sheetView>
  </sheetViews>
  <sheetFormatPr defaultRowHeight="14.4" x14ac:dyDescent="0.3"/>
  <cols>
    <col min="1" max="1" width="2.77734375" customWidth="1"/>
    <col min="2" max="2" width="38.77734375" customWidth="1"/>
    <col min="3" max="3" width="14.77734375" customWidth="1"/>
    <col min="4" max="4" width="15.21875" customWidth="1"/>
    <col min="5" max="5" width="21.77734375" customWidth="1"/>
    <col min="6" max="6" width="20.77734375" customWidth="1"/>
    <col min="7" max="7" width="13.77734375" customWidth="1"/>
    <col min="8" max="8" width="10.5546875" customWidth="1"/>
  </cols>
  <sheetData>
    <row r="2" spans="2:6" ht="72.599999999999994" customHeight="1" x14ac:dyDescent="0.3"/>
    <row r="3" spans="2:6" ht="15" thickBot="1" x14ac:dyDescent="0.35"/>
    <row r="4" spans="2:6" ht="15.6" x14ac:dyDescent="0.3">
      <c r="B4" s="61" t="s">
        <v>46</v>
      </c>
      <c r="C4" s="62"/>
      <c r="D4" s="62"/>
      <c r="E4" s="62"/>
      <c r="F4" s="63"/>
    </row>
    <row r="5" spans="2:6" ht="15" thickBot="1" x14ac:dyDescent="0.35"/>
    <row r="6" spans="2:6" x14ac:dyDescent="0.3">
      <c r="B6" s="29" t="s">
        <v>0</v>
      </c>
      <c r="C6" s="56"/>
      <c r="D6" s="56"/>
      <c r="E6" s="56"/>
      <c r="F6" s="57"/>
    </row>
    <row r="7" spans="2:6" x14ac:dyDescent="0.3">
      <c r="B7" s="30" t="s">
        <v>1</v>
      </c>
      <c r="C7" s="58"/>
      <c r="D7" s="59"/>
      <c r="E7" s="59"/>
      <c r="F7" s="60"/>
    </row>
    <row r="8" spans="2:6" x14ac:dyDescent="0.3">
      <c r="B8" s="31" t="s">
        <v>2</v>
      </c>
      <c r="C8" s="58"/>
      <c r="D8" s="59"/>
      <c r="E8" s="59"/>
      <c r="F8" s="60"/>
    </row>
    <row r="9" spans="2:6" x14ac:dyDescent="0.3">
      <c r="B9" s="3"/>
      <c r="C9" s="4"/>
      <c r="D9" s="4"/>
      <c r="E9" s="4"/>
      <c r="F9" s="4"/>
    </row>
    <row r="10" spans="2:6" x14ac:dyDescent="0.3">
      <c r="B10" s="71" t="s">
        <v>3</v>
      </c>
      <c r="C10" s="71"/>
      <c r="D10" s="71"/>
      <c r="E10" s="71"/>
      <c r="F10" s="71"/>
    </row>
    <row r="11" spans="2:6" x14ac:dyDescent="0.3">
      <c r="B11" s="15" t="s">
        <v>4</v>
      </c>
      <c r="C11" s="12" t="s">
        <v>5</v>
      </c>
      <c r="D11" s="12" t="s">
        <v>6</v>
      </c>
      <c r="E11" s="12" t="s">
        <v>7</v>
      </c>
      <c r="F11" s="13" t="s">
        <v>8</v>
      </c>
    </row>
    <row r="12" spans="2:6" x14ac:dyDescent="0.3">
      <c r="B12" s="16" t="s">
        <v>9</v>
      </c>
      <c r="C12" s="9"/>
      <c r="D12" s="8"/>
      <c r="E12" s="5">
        <v>1.44</v>
      </c>
      <c r="F12" s="6">
        <f>C12*(D12*E12)</f>
        <v>0</v>
      </c>
    </row>
    <row r="13" spans="2:6" x14ac:dyDescent="0.3">
      <c r="B13" s="16" t="s">
        <v>9</v>
      </c>
      <c r="C13" s="9"/>
      <c r="D13" s="8"/>
      <c r="E13" s="5">
        <v>1.44</v>
      </c>
      <c r="F13" s="6">
        <f t="shared" ref="F13:F14" si="0">C13*(D13*E13)</f>
        <v>0</v>
      </c>
    </row>
    <row r="14" spans="2:6" x14ac:dyDescent="0.3">
      <c r="B14" s="16" t="s">
        <v>9</v>
      </c>
      <c r="C14" s="9"/>
      <c r="D14" s="8"/>
      <c r="E14" s="5">
        <v>1.44</v>
      </c>
      <c r="F14" s="6">
        <f t="shared" si="0"/>
        <v>0</v>
      </c>
    </row>
    <row r="15" spans="2:6" x14ac:dyDescent="0.3">
      <c r="B15" s="16" t="s">
        <v>9</v>
      </c>
      <c r="C15" s="9"/>
      <c r="D15" s="8"/>
      <c r="E15" s="5">
        <v>1.44</v>
      </c>
      <c r="F15" s="6">
        <f t="shared" ref="F15:F16" si="1">C15*(D15*E15)</f>
        <v>0</v>
      </c>
    </row>
    <row r="16" spans="2:6" x14ac:dyDescent="0.3">
      <c r="B16" s="16" t="s">
        <v>9</v>
      </c>
      <c r="C16" s="9"/>
      <c r="D16" s="8"/>
      <c r="E16" s="5">
        <v>1.44</v>
      </c>
      <c r="F16" s="6">
        <f t="shared" si="1"/>
        <v>0</v>
      </c>
    </row>
    <row r="17" spans="2:6" ht="27.6" x14ac:dyDescent="0.3">
      <c r="B17" s="17" t="s">
        <v>10</v>
      </c>
      <c r="C17" s="14" t="s">
        <v>5</v>
      </c>
      <c r="D17" s="14" t="s">
        <v>6</v>
      </c>
      <c r="E17" s="14" t="s">
        <v>11</v>
      </c>
      <c r="F17" s="52" t="s">
        <v>8</v>
      </c>
    </row>
    <row r="18" spans="2:6" x14ac:dyDescent="0.3">
      <c r="B18" s="16" t="s">
        <v>12</v>
      </c>
      <c r="C18" s="9"/>
      <c r="D18" s="8"/>
      <c r="E18" s="10">
        <v>1.95</v>
      </c>
      <c r="F18" s="6">
        <f>C18*(D18*E18)</f>
        <v>0</v>
      </c>
    </row>
    <row r="19" spans="2:6" x14ac:dyDescent="0.3">
      <c r="B19" s="16" t="s">
        <v>13</v>
      </c>
      <c r="C19" s="9"/>
      <c r="D19" s="8"/>
      <c r="E19" s="10">
        <v>2.95</v>
      </c>
      <c r="F19" s="6">
        <f t="shared" ref="F19:F24" si="2">C19*(D19*E19)</f>
        <v>0</v>
      </c>
    </row>
    <row r="20" spans="2:6" x14ac:dyDescent="0.3">
      <c r="B20" s="16" t="s">
        <v>14</v>
      </c>
      <c r="C20" s="9"/>
      <c r="D20" s="8"/>
      <c r="E20" s="10">
        <v>2.8</v>
      </c>
      <c r="F20" s="6">
        <f t="shared" si="2"/>
        <v>0</v>
      </c>
    </row>
    <row r="21" spans="2:6" x14ac:dyDescent="0.3">
      <c r="B21" s="16" t="s">
        <v>15</v>
      </c>
      <c r="C21" s="9"/>
      <c r="D21" s="8"/>
      <c r="E21" s="10">
        <v>2.35</v>
      </c>
      <c r="F21" s="6">
        <f t="shared" si="2"/>
        <v>0</v>
      </c>
    </row>
    <row r="22" spans="2:6" x14ac:dyDescent="0.3">
      <c r="B22" s="16" t="s">
        <v>16</v>
      </c>
      <c r="C22" s="9"/>
      <c r="D22" s="8"/>
      <c r="E22" s="10">
        <v>1.93</v>
      </c>
      <c r="F22" s="6">
        <f t="shared" si="2"/>
        <v>0</v>
      </c>
    </row>
    <row r="23" spans="2:6" x14ac:dyDescent="0.3">
      <c r="B23" s="16" t="s">
        <v>17</v>
      </c>
      <c r="C23" s="9"/>
      <c r="D23" s="8"/>
      <c r="E23" s="10">
        <v>2.4</v>
      </c>
      <c r="F23" s="6">
        <f t="shared" si="2"/>
        <v>0</v>
      </c>
    </row>
    <row r="24" spans="2:6" x14ac:dyDescent="0.3">
      <c r="B24" s="16" t="s">
        <v>18</v>
      </c>
      <c r="C24" s="9"/>
      <c r="D24" s="8"/>
      <c r="E24" s="10">
        <v>2.5</v>
      </c>
      <c r="F24" s="6">
        <f t="shared" si="2"/>
        <v>0</v>
      </c>
    </row>
    <row r="25" spans="2:6" ht="31.8" thickBot="1" x14ac:dyDescent="0.35">
      <c r="B25" s="53" t="s">
        <v>19</v>
      </c>
      <c r="C25" s="44">
        <f>SUM(C12:C24)</f>
        <v>0</v>
      </c>
      <c r="D25" s="44"/>
      <c r="E25" s="44"/>
      <c r="F25" s="45">
        <f>SUM(F12:F24)</f>
        <v>0</v>
      </c>
    </row>
    <row r="26" spans="2:6" ht="26.55" customHeight="1" thickBot="1" x14ac:dyDescent="0.35">
      <c r="B26" s="23"/>
      <c r="C26" s="23"/>
      <c r="D26" s="23"/>
      <c r="E26" s="23"/>
      <c r="F26" s="24"/>
    </row>
    <row r="27" spans="2:6" ht="27.6" x14ac:dyDescent="0.3">
      <c r="B27" s="18" t="s">
        <v>20</v>
      </c>
      <c r="C27" s="12" t="s">
        <v>5</v>
      </c>
      <c r="D27" s="12" t="s">
        <v>21</v>
      </c>
      <c r="E27" s="12" t="s">
        <v>22</v>
      </c>
      <c r="F27" s="13" t="s">
        <v>8</v>
      </c>
    </row>
    <row r="28" spans="2:6" x14ac:dyDescent="0.3">
      <c r="B28" s="19" t="s">
        <v>23</v>
      </c>
      <c r="C28" s="9"/>
      <c r="D28" s="11">
        <v>600</v>
      </c>
      <c r="E28" s="5"/>
      <c r="F28" s="6">
        <f>C28*D28</f>
        <v>0</v>
      </c>
    </row>
    <row r="29" spans="2:6" x14ac:dyDescent="0.3">
      <c r="B29" s="19" t="s">
        <v>23</v>
      </c>
      <c r="C29" s="9"/>
      <c r="D29" s="11">
        <v>600</v>
      </c>
      <c r="E29" s="5"/>
      <c r="F29" s="6">
        <f t="shared" ref="F29:F33" si="3">C29*D29</f>
        <v>0</v>
      </c>
    </row>
    <row r="30" spans="2:6" x14ac:dyDescent="0.3">
      <c r="B30" s="19" t="s">
        <v>23</v>
      </c>
      <c r="C30" s="9"/>
      <c r="D30" s="11">
        <v>600</v>
      </c>
      <c r="E30" s="5"/>
      <c r="F30" s="6">
        <f t="shared" si="3"/>
        <v>0</v>
      </c>
    </row>
    <row r="31" spans="2:6" x14ac:dyDescent="0.3">
      <c r="B31" s="19" t="s">
        <v>23</v>
      </c>
      <c r="C31" s="9"/>
      <c r="D31" s="11">
        <v>600</v>
      </c>
      <c r="E31" s="5"/>
      <c r="F31" s="6">
        <f>C31*D31</f>
        <v>0</v>
      </c>
    </row>
    <row r="32" spans="2:6" x14ac:dyDescent="0.3">
      <c r="B32" s="19" t="s">
        <v>23</v>
      </c>
      <c r="C32" s="9"/>
      <c r="D32" s="11">
        <v>600</v>
      </c>
      <c r="E32" s="5"/>
      <c r="F32" s="6">
        <f>C32*D32</f>
        <v>0</v>
      </c>
    </row>
    <row r="33" spans="2:6" x14ac:dyDescent="0.3">
      <c r="B33" s="19" t="s">
        <v>23</v>
      </c>
      <c r="C33" s="9"/>
      <c r="D33" s="11">
        <v>600</v>
      </c>
      <c r="E33" s="5"/>
      <c r="F33" s="6">
        <f t="shared" si="3"/>
        <v>0</v>
      </c>
    </row>
    <row r="34" spans="2:6" ht="16.2" thickBot="1" x14ac:dyDescent="0.35">
      <c r="B34" s="46" t="s">
        <v>24</v>
      </c>
      <c r="C34" s="47"/>
      <c r="D34" s="47"/>
      <c r="E34" s="47"/>
      <c r="F34" s="48">
        <f>SUM(F28:F33)</f>
        <v>0</v>
      </c>
    </row>
    <row r="35" spans="2:6" ht="5.55" customHeight="1" thickBot="1" x14ac:dyDescent="0.35">
      <c r="B35" s="25"/>
      <c r="C35" s="23"/>
      <c r="D35" s="23"/>
      <c r="E35" s="23"/>
      <c r="F35" s="26"/>
    </row>
    <row r="36" spans="2:6" ht="27.6" x14ac:dyDescent="0.3">
      <c r="B36" s="18" t="s">
        <v>25</v>
      </c>
      <c r="C36" s="7"/>
      <c r="D36" s="7"/>
      <c r="E36" s="7"/>
      <c r="F36" s="13" t="s">
        <v>8</v>
      </c>
    </row>
    <row r="37" spans="2:6" x14ac:dyDescent="0.3">
      <c r="B37" s="19" t="s">
        <v>26</v>
      </c>
      <c r="C37" s="5"/>
      <c r="D37" s="5"/>
      <c r="E37" s="5"/>
      <c r="F37" s="20"/>
    </row>
    <row r="38" spans="2:6" x14ac:dyDescent="0.3">
      <c r="B38" s="19" t="s">
        <v>26</v>
      </c>
      <c r="C38" s="5"/>
      <c r="D38" s="5"/>
      <c r="E38" s="5"/>
      <c r="F38" s="20"/>
    </row>
    <row r="39" spans="2:6" x14ac:dyDescent="0.3">
      <c r="B39" s="19" t="s">
        <v>26</v>
      </c>
      <c r="C39" s="5"/>
      <c r="D39" s="5"/>
      <c r="E39" s="5"/>
      <c r="F39" s="20"/>
    </row>
    <row r="40" spans="2:6" x14ac:dyDescent="0.3">
      <c r="B40" s="19" t="s">
        <v>26</v>
      </c>
      <c r="C40" s="5"/>
      <c r="D40" s="5"/>
      <c r="E40" s="5"/>
      <c r="F40" s="20"/>
    </row>
    <row r="41" spans="2:6" x14ac:dyDescent="0.3">
      <c r="B41" s="19" t="s">
        <v>26</v>
      </c>
      <c r="C41" s="5"/>
      <c r="D41" s="5"/>
      <c r="E41" s="5"/>
      <c r="F41" s="20"/>
    </row>
    <row r="42" spans="2:6" x14ac:dyDescent="0.3">
      <c r="B42" s="19" t="s">
        <v>26</v>
      </c>
      <c r="C42" s="5"/>
      <c r="D42" s="5"/>
      <c r="E42" s="5"/>
      <c r="F42" s="20"/>
    </row>
    <row r="43" spans="2:6" ht="16.2" thickBot="1" x14ac:dyDescent="0.35">
      <c r="B43" s="46" t="s">
        <v>27</v>
      </c>
      <c r="C43" s="47"/>
      <c r="D43" s="47"/>
      <c r="E43" s="47"/>
      <c r="F43" s="48">
        <f>SUM(F37:F42)</f>
        <v>0</v>
      </c>
    </row>
    <row r="44" spans="2:6" ht="23.55" customHeight="1" x14ac:dyDescent="0.3">
      <c r="B44" s="27"/>
      <c r="C44" s="27"/>
      <c r="D44" s="27"/>
      <c r="E44" s="27"/>
      <c r="F44" s="28"/>
    </row>
    <row r="45" spans="2:6" ht="15.6" x14ac:dyDescent="0.3">
      <c r="B45" s="55" t="s">
        <v>28</v>
      </c>
      <c r="C45" s="14"/>
      <c r="D45" s="14"/>
      <c r="E45" s="14"/>
      <c r="F45" s="54">
        <f>+F25</f>
        <v>0</v>
      </c>
    </row>
    <row r="46" spans="2:6" ht="16.2" thickBot="1" x14ac:dyDescent="0.35">
      <c r="B46" s="55" t="s">
        <v>29</v>
      </c>
      <c r="C46" s="14"/>
      <c r="D46" s="14"/>
      <c r="E46" s="14"/>
      <c r="F46" s="54">
        <f>+F34+F43</f>
        <v>0</v>
      </c>
    </row>
    <row r="47" spans="2:6" ht="16.2" thickBot="1" x14ac:dyDescent="0.35">
      <c r="B47" s="49" t="s">
        <v>30</v>
      </c>
      <c r="C47" s="50"/>
      <c r="D47" s="50"/>
      <c r="E47" s="50"/>
      <c r="F47" s="51">
        <f>SUM(F25+F34+F43)</f>
        <v>0</v>
      </c>
    </row>
    <row r="48" spans="2:6" ht="15" thickBot="1" x14ac:dyDescent="0.35">
      <c r="B48" s="21"/>
      <c r="C48" s="21"/>
      <c r="D48" s="21"/>
      <c r="E48" s="21"/>
      <c r="F48" s="22"/>
    </row>
    <row r="49" spans="2:6" ht="15" thickBot="1" x14ac:dyDescent="0.35">
      <c r="B49" s="32" t="s">
        <v>31</v>
      </c>
      <c r="C49" s="33"/>
      <c r="D49" s="33"/>
      <c r="E49" s="33"/>
      <c r="F49" s="34" t="e">
        <f>(F43+F34)/F25</f>
        <v>#DIV/0!</v>
      </c>
    </row>
    <row r="50" spans="2:6" ht="35.549999999999997" customHeight="1" thickBot="1" x14ac:dyDescent="0.35">
      <c r="B50" s="68" t="s">
        <v>45</v>
      </c>
      <c r="C50" s="69"/>
      <c r="D50" s="69"/>
      <c r="E50" s="69"/>
      <c r="F50" s="70"/>
    </row>
    <row r="52" spans="2:6" ht="42.6" customHeight="1" x14ac:dyDescent="0.3">
      <c r="B52" s="66" t="s">
        <v>32</v>
      </c>
      <c r="C52" s="67"/>
    </row>
    <row r="53" spans="2:6" ht="29.1" customHeight="1" x14ac:dyDescent="0.3">
      <c r="B53" s="65" t="s">
        <v>33</v>
      </c>
      <c r="C53" s="65"/>
    </row>
    <row r="54" spans="2:6" ht="29.1" customHeight="1" x14ac:dyDescent="0.3">
      <c r="B54" s="35" t="s">
        <v>34</v>
      </c>
      <c r="C54" s="36" t="s">
        <v>35</v>
      </c>
    </row>
    <row r="55" spans="2:6" x14ac:dyDescent="0.3">
      <c r="B55" s="37" t="s">
        <v>36</v>
      </c>
      <c r="C55" s="38">
        <v>50000</v>
      </c>
    </row>
    <row r="56" spans="2:6" ht="26.55" customHeight="1" x14ac:dyDescent="0.3">
      <c r="B56" s="37" t="s">
        <v>37</v>
      </c>
      <c r="C56" s="38">
        <v>250</v>
      </c>
    </row>
    <row r="57" spans="2:6" ht="29.1" customHeight="1" x14ac:dyDescent="0.3">
      <c r="B57" s="37" t="s">
        <v>38</v>
      </c>
      <c r="C57" s="38">
        <f>C55*17%</f>
        <v>8500</v>
      </c>
    </row>
    <row r="58" spans="2:6" ht="24.6" customHeight="1" x14ac:dyDescent="0.3">
      <c r="B58" s="37" t="s">
        <v>39</v>
      </c>
      <c r="C58" s="38">
        <f>94.65*2</f>
        <v>189.3</v>
      </c>
    </row>
    <row r="59" spans="2:6" x14ac:dyDescent="0.3">
      <c r="B59" s="37" t="s">
        <v>40</v>
      </c>
      <c r="C59" s="38">
        <f>SUM(C55:C58)</f>
        <v>58939.3</v>
      </c>
    </row>
    <row r="60" spans="2:6" ht="29.1" customHeight="1" x14ac:dyDescent="0.3">
      <c r="B60" s="39" t="s">
        <v>41</v>
      </c>
      <c r="C60" s="40">
        <f>C59/C64</f>
        <v>434.44201474201481</v>
      </c>
    </row>
    <row r="61" spans="2:6" x14ac:dyDescent="0.3">
      <c r="B61" s="1"/>
      <c r="C61" s="2"/>
    </row>
    <row r="62" spans="2:6" x14ac:dyDescent="0.3">
      <c r="B62" s="64" t="s">
        <v>42</v>
      </c>
      <c r="C62" s="64"/>
    </row>
    <row r="63" spans="2:6" x14ac:dyDescent="0.3">
      <c r="B63" s="41" t="s">
        <v>43</v>
      </c>
      <c r="C63" s="42">
        <v>1628</v>
      </c>
    </row>
    <row r="64" spans="2:6" x14ac:dyDescent="0.3">
      <c r="B64" s="43" t="s">
        <v>44</v>
      </c>
      <c r="C64" s="42">
        <f>C63/12</f>
        <v>135.66666666666666</v>
      </c>
    </row>
  </sheetData>
  <mergeCells count="9">
    <mergeCell ref="C6:F6"/>
    <mergeCell ref="C7:F7"/>
    <mergeCell ref="B4:F4"/>
    <mergeCell ref="B62:C62"/>
    <mergeCell ref="B53:C53"/>
    <mergeCell ref="B52:C52"/>
    <mergeCell ref="B50:F50"/>
    <mergeCell ref="C8:F8"/>
    <mergeCell ref="B10:F10"/>
  </mergeCells>
  <pageMargins left="0.7" right="0.7" top="0.75" bottom="0.75" header="0.3" footer="0.3"/>
  <pageSetup paperSize="9"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9F7AF8BCBF24A8B79D3991FAD4F51" ma:contentTypeVersion="15" ma:contentTypeDescription="Create a new document." ma:contentTypeScope="" ma:versionID="2683f1f08861add34c28fed26e60943e">
  <xsd:schema xmlns:xsd="http://www.w3.org/2001/XMLSchema" xmlns:xs="http://www.w3.org/2001/XMLSchema" xmlns:p="http://schemas.microsoft.com/office/2006/metadata/properties" xmlns:ns2="9b172c1a-5a6b-4c67-84ec-5c1fef4c4ca8" xmlns:ns3="573b4b2f-7b72-45e1-86a7-2aa0c3c61581" targetNamespace="http://schemas.microsoft.com/office/2006/metadata/properties" ma:root="true" ma:fieldsID="3f032e8583d83b1938b3a7c34894afff" ns2:_="" ns3:_="">
    <xsd:import namespace="9b172c1a-5a6b-4c67-84ec-5c1fef4c4ca8"/>
    <xsd:import namespace="573b4b2f-7b72-45e1-86a7-2aa0c3c615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72c1a-5a6b-4c67-84ec-5c1fef4c4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206a1a5-4521-4ef2-b7ed-d4adb5f277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3b4b2f-7b72-45e1-86a7-2aa0c3c6158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8097219-ac8b-4a34-a84b-86c538e40fd2}" ma:internalName="TaxCatchAll" ma:showField="CatchAllData" ma:web="573b4b2f-7b72-45e1-86a7-2aa0c3c615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3b4b2f-7b72-45e1-86a7-2aa0c3c61581" xsi:nil="true"/>
    <lcf76f155ced4ddcb4097134ff3c332f xmlns="9b172c1a-5a6b-4c67-84ec-5c1fef4c4c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B408D0D-7884-4E3D-B2C2-DD9C42CCE7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172c1a-5a6b-4c67-84ec-5c1fef4c4ca8"/>
    <ds:schemaRef ds:uri="573b4b2f-7b72-45e1-86a7-2aa0c3c615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7E1BD4-5B89-4BB9-AE83-AECC3A6EE4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76C112-C82E-452E-B0B1-81DD4295B98D}">
  <ds:schemaRefs>
    <ds:schemaRef ds:uri="http://schemas.microsoft.com/office/2006/metadata/properties"/>
    <ds:schemaRef ds:uri="http://schemas.microsoft.com/office/infopath/2007/PartnerControls"/>
    <ds:schemaRef ds:uri="573b4b2f-7b72-45e1-86a7-2aa0c3c61581"/>
    <ds:schemaRef ds:uri="9b172c1a-5a6b-4c67-84ec-5c1fef4c4c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birgit</dc:creator>
  <cp:keywords/>
  <dc:description/>
  <cp:lastModifiedBy>Asger  Jensen</cp:lastModifiedBy>
  <cp:revision/>
  <dcterms:created xsi:type="dcterms:W3CDTF">2022-08-24T08:11:09Z</dcterms:created>
  <dcterms:modified xsi:type="dcterms:W3CDTF">2023-02-16T08:17:45Z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0x0101001339F7AF8BCBF24A8B79D3991FAD4F51</vt:lpwstr>
  </property>
  <property fmtid="{D5CDD505-2E9C-101B-9397-08002B2CF9AE}" pid="3" name="MediaServiceImageTags">
    <vt:lpwstr/>
  </property>
</Properties>
</file>